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Kobayashi\Documents\05_非常勤講師等\06_阪大\R3招へい\"/>
    </mc:Choice>
  </mc:AlternateContent>
  <xr:revisionPtr revIDLastSave="0" documentId="8_{3B199DCA-0402-456E-9813-8774CFBA4EEA}" xr6:coauthVersionLast="47" xr6:coauthVersionMax="47" xr10:uidLastSave="{00000000-0000-0000-0000-000000000000}"/>
  <bookViews>
    <workbookView xWindow="-15960" yWindow="-7884" windowWidth="15960" windowHeight="14928" xr2:uid="{A6448259-7B08-4642-B783-B02E2A46CD94}"/>
  </bookViews>
  <sheets>
    <sheet name="まとめ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1" i="1" s="1"/>
  <c r="D44" i="1"/>
  <c r="B44" i="1"/>
  <c r="B43" i="1" s="1"/>
  <c r="G42" i="1"/>
  <c r="E42" i="1"/>
  <c r="G40" i="1"/>
  <c r="E40" i="1"/>
  <c r="G38" i="1"/>
  <c r="E38" i="1"/>
  <c r="G36" i="1"/>
  <c r="E36" i="1"/>
  <c r="G34" i="1"/>
  <c r="E34" i="1"/>
  <c r="G32" i="1"/>
  <c r="E32" i="1"/>
  <c r="G30" i="1"/>
  <c r="E30" i="1"/>
  <c r="G24" i="1"/>
  <c r="G22" i="1"/>
  <c r="G20" i="1"/>
  <c r="G18" i="1"/>
  <c r="G16" i="1"/>
  <c r="G14" i="1"/>
  <c r="G12" i="1"/>
  <c r="E24" i="1"/>
  <c r="E22" i="1"/>
  <c r="E20" i="1"/>
  <c r="E18" i="1"/>
  <c r="E16" i="1"/>
  <c r="E14" i="1"/>
  <c r="E12" i="1"/>
  <c r="F26" i="1"/>
  <c r="G26" i="1" s="1"/>
  <c r="D19" i="1"/>
  <c r="D17" i="1"/>
  <c r="D26" i="1"/>
  <c r="D25" i="1" s="1"/>
  <c r="B26" i="1"/>
  <c r="B23" i="1" s="1"/>
  <c r="F35" i="1" l="1"/>
  <c r="F43" i="1"/>
  <c r="B17" i="1"/>
  <c r="E26" i="1"/>
  <c r="B19" i="1"/>
  <c r="D13" i="1"/>
  <c r="D21" i="1"/>
  <c r="F37" i="1"/>
  <c r="B13" i="1"/>
  <c r="B21" i="1"/>
  <c r="D15" i="1"/>
  <c r="D23" i="1"/>
  <c r="F31" i="1"/>
  <c r="F39" i="1"/>
  <c r="B25" i="1"/>
  <c r="B15" i="1"/>
  <c r="F33" i="1"/>
  <c r="E44" i="1"/>
  <c r="B31" i="1"/>
  <c r="B37" i="1"/>
  <c r="B39" i="1"/>
  <c r="B33" i="1"/>
  <c r="B41" i="1"/>
  <c r="B35" i="1"/>
  <c r="D43" i="1"/>
  <c r="D35" i="1"/>
  <c r="D37" i="1"/>
  <c r="G44" i="1"/>
  <c r="D31" i="1"/>
  <c r="D39" i="1"/>
  <c r="D33" i="1"/>
  <c r="D41" i="1"/>
  <c r="F13" i="1" l="1"/>
  <c r="F21" i="1"/>
  <c r="F15" i="1"/>
  <c r="F23" i="1"/>
  <c r="F17" i="1"/>
  <c r="F25" i="1"/>
  <c r="F19" i="1"/>
</calcChain>
</file>

<file path=xl/sharedStrings.xml><?xml version="1.0" encoding="utf-8"?>
<sst xmlns="http://schemas.openxmlformats.org/spreadsheetml/2006/main" count="34" uniqueCount="20">
  <si>
    <t>H30</t>
    <phoneticPr fontId="2"/>
  </si>
  <si>
    <t>R1</t>
    <phoneticPr fontId="2"/>
  </si>
  <si>
    <t>R2</t>
    <phoneticPr fontId="2"/>
  </si>
  <si>
    <t>学生・生徒</t>
    <rPh sb="0" eb="2">
      <t>ガクセイ</t>
    </rPh>
    <rPh sb="3" eb="5">
      <t>セイト</t>
    </rPh>
    <phoneticPr fontId="2"/>
  </si>
  <si>
    <t>家庭問題</t>
    <rPh sb="0" eb="4">
      <t>カテイモンダイ</t>
    </rPh>
    <phoneticPr fontId="2"/>
  </si>
  <si>
    <t>健康問題</t>
    <rPh sb="0" eb="4">
      <t>ケンコウモンダイ</t>
    </rPh>
    <phoneticPr fontId="2"/>
  </si>
  <si>
    <t>経済・生活問題</t>
    <rPh sb="0" eb="2">
      <t>ケイザイ</t>
    </rPh>
    <rPh sb="3" eb="7">
      <t>セイカツモンダイ</t>
    </rPh>
    <phoneticPr fontId="2"/>
  </si>
  <si>
    <t>勤務問題</t>
    <rPh sb="0" eb="4">
      <t>キンムモンダイ</t>
    </rPh>
    <phoneticPr fontId="2"/>
  </si>
  <si>
    <t>男女問題</t>
    <rPh sb="0" eb="4">
      <t>ダンジョモンダイ</t>
    </rPh>
    <phoneticPr fontId="2"/>
  </si>
  <si>
    <t>学校問題</t>
    <rPh sb="0" eb="4">
      <t>ガッコウモンダイ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</si>
  <si>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</si>
  <si>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</si>
  <si>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前年との差</t>
    <rPh sb="0" eb="2">
      <t>ゼンネン</t>
    </rPh>
    <rPh sb="4" eb="5">
      <t>サ</t>
    </rPh>
    <phoneticPr fontId="2"/>
  </si>
  <si>
    <t>R2前年から増の20～39歳</t>
    <rPh sb="2" eb="4">
      <t>ゼンネン</t>
    </rPh>
    <rPh sb="6" eb="7">
      <t>ゾウ</t>
    </rPh>
    <rPh sb="13" eb="14">
      <t>サイ</t>
    </rPh>
    <phoneticPr fontId="2"/>
  </si>
  <si>
    <t>平成30年中における自殺の状況</t>
    <rPh sb="0" eb="2">
      <t>ヘイセイ</t>
    </rPh>
    <rPh sb="4" eb="6">
      <t>ネンチュウ</t>
    </rPh>
    <rPh sb="10" eb="12">
      <t>ジサツ</t>
    </rPh>
    <rPh sb="13" eb="15">
      <t>ジョウキョウ</t>
    </rPh>
    <phoneticPr fontId="2"/>
  </si>
  <si>
    <t>https://www.npa.go.jp/safetylife/seianki/jisatsu/H30/H30_jisatunojoukyou.pdf</t>
    <phoneticPr fontId="2"/>
  </si>
  <si>
    <t>令和元年中における自殺の状況</t>
    <rPh sb="0" eb="5">
      <t>レイワガンネンチュウ</t>
    </rPh>
    <rPh sb="9" eb="11">
      <t>ジサツ</t>
    </rPh>
    <rPh sb="12" eb="14">
      <t>ジョウキョウ</t>
    </rPh>
    <phoneticPr fontId="2"/>
  </si>
  <si>
    <t>https://www.npa.go.jp/safetylife/seianki/jisatsu/R02/R01_jisatuno_joukyou.pdf</t>
    <phoneticPr fontId="2"/>
  </si>
  <si>
    <t>令和2年中における自殺の状況</t>
    <rPh sb="0" eb="2">
      <t>レイワ</t>
    </rPh>
    <rPh sb="3" eb="4">
      <t>ネン</t>
    </rPh>
    <rPh sb="4" eb="5">
      <t>チュウ</t>
    </rPh>
    <rPh sb="9" eb="11">
      <t>ジサツ</t>
    </rPh>
    <rPh sb="12" eb="14">
      <t>ジョウキョウ</t>
    </rPh>
    <phoneticPr fontId="2"/>
  </si>
  <si>
    <t>https://www.npa.go.jp/safetylife/seianki/jisatsu/R03/R02_jisatuno_joukyou.pdf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</si>
</sst>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179" fontId="0" fillId="0" borderId="0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179" fontId="0" fillId="0" borderId="4" xfId="1" applyNumberFormat="1" applyFont="1" applyBorder="1">
      <alignment vertical="center"/>
    </xf>
    <xf numFmtId="179" fontId="0" fillId="0" borderId="6" xfId="1" applyNumberFormat="1" applyFont="1" applyBorder="1">
      <alignment vertical="center"/>
    </xf>
    <xf numFmtId="179" fontId="0" fillId="0" borderId="7" xfId="1" applyNumberFormat="1" applyFont="1" applyBorder="1">
      <alignment vertical="center"/>
    </xf>
    <xf numFmtId="0" fontId="3" fillId="0" borderId="0" xfId="2">
      <alignment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pa.go.jp/safetylife/seianki/jisatsu/R03/R02_jisatuno_joukyou.pdf" TargetMode="External"/><Relationship Id="rId2" Type="http://schemas.openxmlformats.org/officeDocument/2006/relationships/hyperlink" Target="https://www.npa.go.jp/safetylife/seianki/jisatsu/R02/R01_jisatuno_joukyou.pdf" TargetMode="External"/><Relationship Id="rId1" Type="http://schemas.openxmlformats.org/officeDocument/2006/relationships/hyperlink" Target="https://www.npa.go.jp/safetylife/seianki/jisatsu/H30/H30_jisatunojoukyou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4669-AA72-4F2B-BA6B-AA222CE1AEB8}">
  <dimension ref="A1:G44"/>
  <sheetViews>
    <sheetView tabSelected="1" zoomScale="120" zoomScaleNormal="120" workbookViewId="0">
      <selection activeCell="J22" sqref="J22"/>
    </sheetView>
  </sheetViews>
  <sheetFormatPr defaultRowHeight="13.2" x14ac:dyDescent="0.2"/>
  <cols>
    <col min="1" max="1" width="16.109375" bestFit="1" customWidth="1"/>
  </cols>
  <sheetData>
    <row r="1" spans="1:7" x14ac:dyDescent="0.2">
      <c r="A1" t="s">
        <v>14</v>
      </c>
    </row>
    <row r="2" spans="1:7" x14ac:dyDescent="0.2">
      <c r="A2" s="16" t="s">
        <v>15</v>
      </c>
    </row>
    <row r="4" spans="1:7" x14ac:dyDescent="0.2">
      <c r="A4" t="s">
        <v>16</v>
      </c>
    </row>
    <row r="5" spans="1:7" x14ac:dyDescent="0.2">
      <c r="A5" s="16" t="s">
        <v>17</v>
      </c>
    </row>
    <row r="7" spans="1:7" x14ac:dyDescent="0.2">
      <c r="A7" t="s">
        <v>18</v>
      </c>
    </row>
    <row r="8" spans="1:7" x14ac:dyDescent="0.2">
      <c r="A8" s="16" t="s">
        <v>19</v>
      </c>
    </row>
    <row r="9" spans="1:7" x14ac:dyDescent="0.2">
      <c r="A9" s="16"/>
    </row>
    <row r="10" spans="1:7" x14ac:dyDescent="0.2">
      <c r="A10" t="s">
        <v>3</v>
      </c>
    </row>
    <row r="11" spans="1:7" x14ac:dyDescent="0.2">
      <c r="A11" s="1"/>
      <c r="B11" s="1" t="s">
        <v>0</v>
      </c>
      <c r="C11" s="12"/>
      <c r="D11" s="2" t="s">
        <v>1</v>
      </c>
      <c r="E11" s="3" t="s">
        <v>12</v>
      </c>
      <c r="F11" s="1" t="s">
        <v>2</v>
      </c>
      <c r="G11" s="4" t="s">
        <v>12</v>
      </c>
    </row>
    <row r="12" spans="1:7" x14ac:dyDescent="0.2">
      <c r="A12" s="1" t="s">
        <v>4</v>
      </c>
      <c r="B12" s="1">
        <v>125</v>
      </c>
      <c r="C12" s="12"/>
      <c r="D12" s="2">
        <v>120</v>
      </c>
      <c r="E12" s="2">
        <f>D12-B12</f>
        <v>-5</v>
      </c>
      <c r="F12" s="1">
        <v>158</v>
      </c>
      <c r="G12" s="12">
        <f>F12-D12</f>
        <v>38</v>
      </c>
    </row>
    <row r="13" spans="1:7" x14ac:dyDescent="0.2">
      <c r="A13" s="9"/>
      <c r="B13" s="14">
        <f>B12/$B$26</f>
        <v>0.16212710765239949</v>
      </c>
      <c r="C13" s="11"/>
      <c r="D13" s="15">
        <f>D12/$D$26</f>
        <v>0.14018691588785046</v>
      </c>
      <c r="E13" s="10"/>
      <c r="F13" s="14">
        <f>F12/$F$26</f>
        <v>0.15879396984924624</v>
      </c>
      <c r="G13" s="11"/>
    </row>
    <row r="14" spans="1:7" x14ac:dyDescent="0.2">
      <c r="A14" s="5" t="s">
        <v>5</v>
      </c>
      <c r="B14" s="5">
        <v>171</v>
      </c>
      <c r="C14" s="7"/>
      <c r="D14" s="6">
        <v>205</v>
      </c>
      <c r="E14" s="6">
        <f>D14-B14</f>
        <v>34</v>
      </c>
      <c r="F14" s="5">
        <v>247</v>
      </c>
      <c r="G14" s="7">
        <f>F14-D14</f>
        <v>42</v>
      </c>
    </row>
    <row r="15" spans="1:7" x14ac:dyDescent="0.2">
      <c r="A15" s="5"/>
      <c r="B15" s="13">
        <f>B14/$B$26</f>
        <v>0.22178988326848248</v>
      </c>
      <c r="C15" s="7"/>
      <c r="D15" s="8">
        <f>D14/$D$26</f>
        <v>0.23948598130841123</v>
      </c>
      <c r="E15" s="6"/>
      <c r="F15" s="13">
        <f>F14/$F$26</f>
        <v>0.24824120603015076</v>
      </c>
      <c r="G15" s="7"/>
    </row>
    <row r="16" spans="1:7" x14ac:dyDescent="0.2">
      <c r="A16" s="1" t="s">
        <v>6</v>
      </c>
      <c r="B16" s="1">
        <v>38</v>
      </c>
      <c r="C16" s="12"/>
      <c r="D16" s="2">
        <v>48</v>
      </c>
      <c r="E16" s="2">
        <f>D16-B16</f>
        <v>10</v>
      </c>
      <c r="F16" s="1">
        <v>63</v>
      </c>
      <c r="G16" s="12">
        <f>F16-D16</f>
        <v>15</v>
      </c>
    </row>
    <row r="17" spans="1:7" x14ac:dyDescent="0.2">
      <c r="A17" s="9"/>
      <c r="B17" s="14">
        <f>B16/$B$26</f>
        <v>4.9286640726329441E-2</v>
      </c>
      <c r="C17" s="11"/>
      <c r="D17" s="15">
        <f>D16/$D$26</f>
        <v>5.6074766355140186E-2</v>
      </c>
      <c r="E17" s="10"/>
      <c r="F17" s="14">
        <f>F16/$F$26</f>
        <v>6.3316582914572858E-2</v>
      </c>
      <c r="G17" s="11"/>
    </row>
    <row r="18" spans="1:7" x14ac:dyDescent="0.2">
      <c r="A18" s="5" t="s">
        <v>7</v>
      </c>
      <c r="B18" s="5">
        <v>6</v>
      </c>
      <c r="C18" s="7"/>
      <c r="D18" s="6">
        <v>12</v>
      </c>
      <c r="E18" s="6">
        <f>D18-B18</f>
        <v>6</v>
      </c>
      <c r="F18" s="5">
        <v>4</v>
      </c>
      <c r="G18" s="7">
        <f>F18-D18</f>
        <v>-8</v>
      </c>
    </row>
    <row r="19" spans="1:7" x14ac:dyDescent="0.2">
      <c r="A19" s="5"/>
      <c r="B19" s="13">
        <f>B18/$B$26</f>
        <v>7.7821011673151752E-3</v>
      </c>
      <c r="C19" s="7"/>
      <c r="D19" s="8">
        <f>D18/$D$26</f>
        <v>1.4018691588785047E-2</v>
      </c>
      <c r="E19" s="6"/>
      <c r="F19" s="13">
        <f>F18/$F$26</f>
        <v>4.0201005025125632E-3</v>
      </c>
      <c r="G19" s="7"/>
    </row>
    <row r="20" spans="1:7" x14ac:dyDescent="0.2">
      <c r="A20" s="1" t="s">
        <v>8</v>
      </c>
      <c r="B20" s="1">
        <v>52</v>
      </c>
      <c r="C20" s="12"/>
      <c r="D20" s="2">
        <v>79</v>
      </c>
      <c r="E20" s="2">
        <f>D20-B20</f>
        <v>27</v>
      </c>
      <c r="F20" s="1">
        <v>65</v>
      </c>
      <c r="G20" s="12">
        <f>F20-D20</f>
        <v>-14</v>
      </c>
    </row>
    <row r="21" spans="1:7" x14ac:dyDescent="0.2">
      <c r="A21" s="9"/>
      <c r="B21" s="14">
        <f>B20/$B$26</f>
        <v>6.744487678339818E-2</v>
      </c>
      <c r="C21" s="11"/>
      <c r="D21" s="15">
        <f>D20/$D$26</f>
        <v>9.2289719626168221E-2</v>
      </c>
      <c r="E21" s="10"/>
      <c r="F21" s="14">
        <f>F20/$F$26</f>
        <v>6.5326633165829151E-2</v>
      </c>
      <c r="G21" s="11"/>
    </row>
    <row r="22" spans="1:7" x14ac:dyDescent="0.2">
      <c r="A22" s="5" t="s">
        <v>9</v>
      </c>
      <c r="B22" s="5">
        <v>329</v>
      </c>
      <c r="C22" s="7"/>
      <c r="D22" s="6">
        <v>323</v>
      </c>
      <c r="E22" s="6">
        <f>D22-B22</f>
        <v>-6</v>
      </c>
      <c r="F22" s="5">
        <v>371</v>
      </c>
      <c r="G22" s="7">
        <f>F22-D22</f>
        <v>48</v>
      </c>
    </row>
    <row r="23" spans="1:7" x14ac:dyDescent="0.2">
      <c r="A23" s="5"/>
      <c r="B23" s="13">
        <f>B22/$B$26</f>
        <v>0.42671854734111542</v>
      </c>
      <c r="C23" s="7"/>
      <c r="D23" s="8">
        <f>D22/$D$26</f>
        <v>0.37733644859813081</v>
      </c>
      <c r="E23" s="6"/>
      <c r="F23" s="13">
        <f>F22/$F$26</f>
        <v>0.37286432160804023</v>
      </c>
      <c r="G23" s="7"/>
    </row>
    <row r="24" spans="1:7" x14ac:dyDescent="0.2">
      <c r="A24" s="1" t="s">
        <v>10</v>
      </c>
      <c r="B24" s="1">
        <v>50</v>
      </c>
      <c r="C24" s="12"/>
      <c r="D24" s="2">
        <v>69</v>
      </c>
      <c r="E24" s="2">
        <f>D24-B24</f>
        <v>19</v>
      </c>
      <c r="F24" s="1">
        <v>87</v>
      </c>
      <c r="G24" s="12">
        <f>F24-D24</f>
        <v>18</v>
      </c>
    </row>
    <row r="25" spans="1:7" x14ac:dyDescent="0.2">
      <c r="A25" s="9"/>
      <c r="B25" s="14">
        <f>B24/$B$26</f>
        <v>6.4850843060959798E-2</v>
      </c>
      <c r="C25" s="11"/>
      <c r="D25" s="15">
        <f>D24/$D$26</f>
        <v>8.0607476635514014E-2</v>
      </c>
      <c r="E25" s="10"/>
      <c r="F25" s="14">
        <f>F24/$F$26</f>
        <v>8.7437185929648248E-2</v>
      </c>
      <c r="G25" s="11"/>
    </row>
    <row r="26" spans="1:7" x14ac:dyDescent="0.2">
      <c r="A26" s="9" t="s">
        <v>11</v>
      </c>
      <c r="B26" s="9">
        <f>B12+B14+B16+B18+B20+B22+B24</f>
        <v>771</v>
      </c>
      <c r="C26" s="11"/>
      <c r="D26" s="10">
        <f>D12+D14+D16+D18+D20+D22+D24</f>
        <v>856</v>
      </c>
      <c r="E26" s="10">
        <f>D26-B26</f>
        <v>85</v>
      </c>
      <c r="F26" s="9">
        <f>F12+F14+F16+F18+F20+F22+F24</f>
        <v>995</v>
      </c>
      <c r="G26" s="11">
        <f>F26-D26</f>
        <v>139</v>
      </c>
    </row>
    <row r="28" spans="1:7" x14ac:dyDescent="0.2">
      <c r="A28" t="s">
        <v>13</v>
      </c>
    </row>
    <row r="29" spans="1:7" x14ac:dyDescent="0.2">
      <c r="A29" s="1"/>
      <c r="B29" s="1" t="s">
        <v>0</v>
      </c>
      <c r="C29" s="12"/>
      <c r="D29" s="2" t="s">
        <v>1</v>
      </c>
      <c r="E29" s="3" t="s">
        <v>12</v>
      </c>
      <c r="F29" s="1" t="s">
        <v>2</v>
      </c>
      <c r="G29" s="4" t="s">
        <v>12</v>
      </c>
    </row>
    <row r="30" spans="1:7" x14ac:dyDescent="0.2">
      <c r="A30" s="1" t="s">
        <v>4</v>
      </c>
      <c r="B30" s="1">
        <v>663</v>
      </c>
      <c r="C30" s="12"/>
      <c r="D30" s="2">
        <v>659</v>
      </c>
      <c r="E30" s="2">
        <f>D30-B30</f>
        <v>-4</v>
      </c>
      <c r="F30" s="1">
        <v>721</v>
      </c>
      <c r="G30" s="12">
        <f>F30-D30</f>
        <v>62</v>
      </c>
    </row>
    <row r="31" spans="1:7" x14ac:dyDescent="0.2">
      <c r="A31" s="9"/>
      <c r="B31" s="14">
        <f>B30/$B$44</f>
        <v>0.13241461953265429</v>
      </c>
      <c r="C31" s="11"/>
      <c r="D31" s="15">
        <f>D30/$D$44</f>
        <v>0.13897089835512441</v>
      </c>
      <c r="E31" s="10"/>
      <c r="F31" s="14">
        <f>F30/$F$44</f>
        <v>0.13799043062200958</v>
      </c>
      <c r="G31" s="11"/>
    </row>
    <row r="32" spans="1:7" x14ac:dyDescent="0.2">
      <c r="A32" s="5" t="s">
        <v>5</v>
      </c>
      <c r="B32" s="5">
        <v>1785</v>
      </c>
      <c r="C32" s="7"/>
      <c r="D32" s="6">
        <v>1658</v>
      </c>
      <c r="E32" s="6">
        <f>D32-B32</f>
        <v>-127</v>
      </c>
      <c r="F32" s="5">
        <v>1824</v>
      </c>
      <c r="G32" s="7">
        <f>F32-D32</f>
        <v>166</v>
      </c>
    </row>
    <row r="33" spans="1:7" x14ac:dyDescent="0.2">
      <c r="A33" s="5"/>
      <c r="B33" s="14">
        <f>B32/$B$44</f>
        <v>0.35650089874176155</v>
      </c>
      <c r="C33" s="7"/>
      <c r="D33" s="15">
        <f>D32/$D$44</f>
        <v>0.3496415014761704</v>
      </c>
      <c r="E33" s="6"/>
      <c r="F33" s="14">
        <f>F32/$F$44</f>
        <v>0.34909090909090912</v>
      </c>
      <c r="G33" s="7"/>
    </row>
    <row r="34" spans="1:7" x14ac:dyDescent="0.2">
      <c r="A34" s="1" t="s">
        <v>6</v>
      </c>
      <c r="B34" s="1">
        <v>831</v>
      </c>
      <c r="C34" s="12"/>
      <c r="D34" s="2">
        <v>815</v>
      </c>
      <c r="E34" s="2">
        <f>D34-B34</f>
        <v>-16</v>
      </c>
      <c r="F34" s="1">
        <v>920</v>
      </c>
      <c r="G34" s="12">
        <f>F34-D34</f>
        <v>105</v>
      </c>
    </row>
    <row r="35" spans="1:7" x14ac:dyDescent="0.2">
      <c r="A35" s="9"/>
      <c r="B35" s="14">
        <f>B34/$B$44</f>
        <v>0.16596764529658478</v>
      </c>
      <c r="C35" s="11"/>
      <c r="D35" s="15">
        <f>D34/$D$44</f>
        <v>0.17186840995360608</v>
      </c>
      <c r="E35" s="10"/>
      <c r="F35" s="14">
        <f>F34/$F$44</f>
        <v>0.17607655502392344</v>
      </c>
      <c r="G35" s="11"/>
    </row>
    <row r="36" spans="1:7" x14ac:dyDescent="0.2">
      <c r="A36" s="5" t="s">
        <v>7</v>
      </c>
      <c r="B36" s="5">
        <v>839</v>
      </c>
      <c r="C36" s="7"/>
      <c r="D36" s="6">
        <v>752</v>
      </c>
      <c r="E36" s="6">
        <f>D36-B36</f>
        <v>-87</v>
      </c>
      <c r="F36" s="5">
        <v>796</v>
      </c>
      <c r="G36" s="7">
        <f>F36-D36</f>
        <v>44</v>
      </c>
    </row>
    <row r="37" spans="1:7" x14ac:dyDescent="0.2">
      <c r="A37" s="5"/>
      <c r="B37" s="14">
        <f>B36/$B$44</f>
        <v>0.16756540842820053</v>
      </c>
      <c r="C37" s="7"/>
      <c r="D37" s="15">
        <f>D36/$D$44</f>
        <v>0.15858287642345001</v>
      </c>
      <c r="E37" s="6"/>
      <c r="F37" s="14">
        <f>F36/$F$44</f>
        <v>0.1523444976076555</v>
      </c>
      <c r="G37" s="7"/>
    </row>
    <row r="38" spans="1:7" x14ac:dyDescent="0.2">
      <c r="A38" s="1" t="s">
        <v>8</v>
      </c>
      <c r="B38" s="1">
        <v>424</v>
      </c>
      <c r="C38" s="12"/>
      <c r="D38" s="2">
        <v>424</v>
      </c>
      <c r="E38" s="2">
        <f>D38-B38</f>
        <v>0</v>
      </c>
      <c r="F38" s="1">
        <v>473</v>
      </c>
      <c r="G38" s="12">
        <f>F38-D38</f>
        <v>49</v>
      </c>
    </row>
    <row r="39" spans="1:7" x14ac:dyDescent="0.2">
      <c r="A39" s="9"/>
      <c r="B39" s="14">
        <f>B38/$B$44</f>
        <v>8.4681445975634109E-2</v>
      </c>
      <c r="C39" s="11"/>
      <c r="D39" s="15">
        <f>D38/$D$44</f>
        <v>8.9413749472796289E-2</v>
      </c>
      <c r="E39" s="10"/>
      <c r="F39" s="14">
        <f>F38/$F$44</f>
        <v>9.0526315789473691E-2</v>
      </c>
      <c r="G39" s="11"/>
    </row>
    <row r="40" spans="1:7" x14ac:dyDescent="0.2">
      <c r="A40" s="5" t="s">
        <v>9</v>
      </c>
      <c r="B40" s="5">
        <v>166</v>
      </c>
      <c r="C40" s="7"/>
      <c r="D40" s="6">
        <v>152</v>
      </c>
      <c r="E40" s="6">
        <f>D40-B40</f>
        <v>-14</v>
      </c>
      <c r="F40" s="5">
        <v>170</v>
      </c>
      <c r="G40" s="7">
        <f>F40-D40</f>
        <v>18</v>
      </c>
    </row>
    <row r="41" spans="1:7" x14ac:dyDescent="0.2">
      <c r="A41" s="5"/>
      <c r="B41" s="14">
        <f>B40/$B$44</f>
        <v>3.3153584981026565E-2</v>
      </c>
      <c r="C41" s="7"/>
      <c r="D41" s="15">
        <f>D40/$D$44</f>
        <v>3.2053985660059049E-2</v>
      </c>
      <c r="E41" s="6"/>
      <c r="F41" s="14">
        <f>F40/$F$44</f>
        <v>3.2535885167464113E-2</v>
      </c>
      <c r="G41" s="7"/>
    </row>
    <row r="42" spans="1:7" x14ac:dyDescent="0.2">
      <c r="A42" s="1" t="s">
        <v>10</v>
      </c>
      <c r="B42" s="1">
        <v>299</v>
      </c>
      <c r="C42" s="12"/>
      <c r="D42" s="2">
        <v>282</v>
      </c>
      <c r="E42" s="2">
        <f>D42-B42</f>
        <v>-17</v>
      </c>
      <c r="F42" s="1">
        <v>321</v>
      </c>
      <c r="G42" s="12">
        <f>F42-D42</f>
        <v>39</v>
      </c>
    </row>
    <row r="43" spans="1:7" x14ac:dyDescent="0.2">
      <c r="A43" s="9"/>
      <c r="B43" s="14">
        <f>B42/$B$44</f>
        <v>5.9716397044138204E-2</v>
      </c>
      <c r="C43" s="11"/>
      <c r="D43" s="15">
        <f>D42/$D$44</f>
        <v>5.9468578658793757E-2</v>
      </c>
      <c r="E43" s="10"/>
      <c r="F43" s="14">
        <f>F42/$F$44</f>
        <v>6.1435406698564593E-2</v>
      </c>
      <c r="G43" s="11"/>
    </row>
    <row r="44" spans="1:7" x14ac:dyDescent="0.2">
      <c r="A44" s="9" t="s">
        <v>11</v>
      </c>
      <c r="B44" s="9">
        <f>B30+B32+B34+B36+B38+B40+B42</f>
        <v>5007</v>
      </c>
      <c r="C44" s="11"/>
      <c r="D44" s="10">
        <f>D30+D32+D34+D36+D38+D40+D42</f>
        <v>4742</v>
      </c>
      <c r="E44" s="10">
        <f>D44-B44</f>
        <v>-265</v>
      </c>
      <c r="F44" s="9">
        <f>F30+F32+F34+F36+F38+F40+F42</f>
        <v>5225</v>
      </c>
      <c r="G44" s="11">
        <f>F44-D44</f>
        <v>483</v>
      </c>
    </row>
  </sheetData>
  <phoneticPr fontId="2"/>
  <hyperlinks>
    <hyperlink ref="A2" r:id="rId1" xr:uid="{58E81D82-6F42-47D1-9548-5A58E1A81701}"/>
    <hyperlink ref="A5" r:id="rId2" xr:uid="{F8A484A5-AE0F-419B-98CD-10AD88CC8635}"/>
    <hyperlink ref="A8" r:id="rId3" xr:uid="{9209A861-F306-454A-A3F5-6C4B5EA5AAC2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D.Kobayashi</dc:creator>
  <cp:lastModifiedBy>D.Kobayashi</cp:lastModifiedBy>
  <dcterms:created xsi:type="dcterms:W3CDTF">2021-06-08T08:18:27Z</dcterms:created>
  <dcterms:modified xsi:type="dcterms:W3CDTF">2021-06-08T08:56:17Z</dcterms:modified>
</cp:coreProperties>
</file>